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USUELS/AMER NORD/ CABAMER 2023/"/>
    </mc:Choice>
  </mc:AlternateContent>
  <xr:revisionPtr revIDLastSave="0" documentId="13_ncr:1_{17B5CB0C-0FAA-BB45-9A39-ED104E00D0A9}" xr6:coauthVersionLast="47" xr6:coauthVersionMax="47" xr10:uidLastSave="{00000000-0000-0000-0000-000000000000}"/>
  <bookViews>
    <workbookView xWindow="14840" yWindow="2740" windowWidth="22400" windowHeight="21140" xr2:uid="{00000000-000D-0000-FFFF-FFFF00000000}"/>
  </bookViews>
  <sheets>
    <sheet name="Feuil1" sheetId="1" r:id="rId1"/>
  </sheets>
  <definedNames>
    <definedName name="dap">Feuil1!$B$27:$E$27</definedName>
    <definedName name="dapdist">Feuil1!#REF!</definedName>
    <definedName name="dapmax">Feuil1!$B$39:$E$39</definedName>
    <definedName name="dapmin">Feuil1!#REF!</definedName>
    <definedName name="dapprox">Feuil1!$B$29:$E$29</definedName>
    <definedName name="dtart">Feuil1!#REF!</definedName>
    <definedName name="dtprox">Feuil1!$B$28:$E$28</definedName>
    <definedName name="dtsusart">Feuil1!$B$35:$E$35</definedName>
    <definedName name="largeur">Feuil1!$B$26:$E$26</definedName>
    <definedName name="longueur">Feuil1!$B$16:$E$16</definedName>
    <definedName name="magnum">Feuil1!#REF!</definedName>
    <definedName name="uncif">Feuil1!$B$40:$E$40</definedName>
    <definedName name="_xlnm.Print_Area" localSheetId="0">Feuil1!$A$1:$Q$42</definedName>
    <definedName name="_xlnm.Print_Area">Feuil1!$A$1:$M$42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9" i="1" l="1"/>
  <c r="L9" i="1"/>
  <c r="K9" i="1"/>
  <c r="J9" i="1"/>
  <c r="I9" i="1"/>
  <c r="H9" i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<sst xmlns="http://schemas.openxmlformats.org/spreadsheetml/2006/main" count="49" uniqueCount="38">
  <si>
    <t>M</t>
  </si>
  <si>
    <t>F</t>
  </si>
  <si>
    <t>AC 544</t>
  </si>
  <si>
    <t>LD 48243</t>
  </si>
  <si>
    <t>AM 522</t>
  </si>
  <si>
    <t>UC 581</t>
  </si>
  <si>
    <t>BL 4832</t>
  </si>
  <si>
    <t>BL 23707</t>
  </si>
  <si>
    <t>BL 15963</t>
  </si>
  <si>
    <t>TU 295</t>
  </si>
  <si>
    <t>BA 2860</t>
  </si>
  <si>
    <t>YA 1623</t>
  </si>
  <si>
    <t>PH 6317</t>
  </si>
  <si>
    <t>BQ 1</t>
  </si>
  <si>
    <t>BQ 2</t>
  </si>
  <si>
    <t>BQ 3</t>
  </si>
  <si>
    <t>BQ 4</t>
  </si>
  <si>
    <t>BQ 5</t>
  </si>
  <si>
    <t>BQ 7</t>
  </si>
  <si>
    <t>BQ 8</t>
  </si>
  <si>
    <t>BQ 9</t>
  </si>
  <si>
    <t>BQ 11</t>
  </si>
  <si>
    <t>BQ 12</t>
  </si>
  <si>
    <t>BQ 18</t>
  </si>
  <si>
    <t>BQ 19</t>
  </si>
  <si>
    <t>2 - 5</t>
  </si>
  <si>
    <t>7b</t>
  </si>
  <si>
    <t>10b</t>
  </si>
  <si>
    <t>17bis</t>
  </si>
  <si>
    <t>10 ?</t>
  </si>
  <si>
    <t>Cuvier</t>
  </si>
  <si>
    <t>dead 1883</t>
  </si>
  <si>
    <t>BM 1864.7.2.3</t>
  </si>
  <si>
    <t xml:space="preserve">15.6.1827 </t>
  </si>
  <si>
    <t>Cap 1830 ?</t>
  </si>
  <si>
    <t>South A</t>
  </si>
  <si>
    <t>Cap</t>
  </si>
  <si>
    <t>Silo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</si>
</sst>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9"/>
      <name val="Geneva"/>
    </font>
    <font>
      <sz val="14"/>
      <name val="Times New Roman"/>
      <family val="1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1" fillId="0" borderId="0" xfId="0" applyFont="1" applyAlignment="1">
      <alignment horizontal="right"/>
    </xf>
    <xf numFmtId="16" fontId="1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right" vertical="top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4"/>
  <sheetViews>
    <sheetView tabSelected="1" zoomScale="97" zoomScaleNormal="97" workbookViewId="0">
      <selection activeCell="K41" sqref="K41:K42"/>
    </sheetView>
  </sheetViews>
  <sheetFormatPr baseColWidth="10" defaultColWidth="10.83203125" defaultRowHeight="18" x14ac:dyDescent="0.2"/>
  <cols>
    <col min="1" max="1" width="6.1640625" style="3" bestFit="1" customWidth="1"/>
    <col min="2" max="2" width="9" style="4" bestFit="1" customWidth="1"/>
    <col min="3" max="3" width="11.83203125" style="4" customWidth="1"/>
    <col min="4" max="4" width="14" style="4" bestFit="1" customWidth="1"/>
    <col min="5" max="5" width="15.5" style="4" bestFit="1" customWidth="1"/>
    <col min="6" max="6" width="8.5" style="4" bestFit="1" customWidth="1"/>
    <col min="7" max="7" width="9.5" style="4" bestFit="1" customWidth="1"/>
    <col min="8" max="9" width="10.6640625" style="4" bestFit="1" customWidth="1"/>
    <col min="10" max="10" width="8.5" style="4" bestFit="1" customWidth="1"/>
    <col min="11" max="11" width="9.6640625" style="4" bestFit="1" customWidth="1"/>
    <col min="12" max="12" width="9.83203125" style="8" bestFit="1" customWidth="1"/>
    <col min="13" max="13" width="9.5" style="8" bestFit="1" customWidth="1"/>
    <col min="14" max="252" width="7.83203125" style="4" customWidth="1"/>
    <col min="253" max="16384" width="10.83203125" style="4"/>
  </cols>
  <sheetData>
    <row r="1" spans="1:17" s="1" customFormat="1" x14ac:dyDescent="0.2">
      <c r="B1" s="1" t="s">
        <v>30</v>
      </c>
      <c r="C1" s="1" t="s">
        <v>34</v>
      </c>
    </row>
    <row r="2" spans="1:17" s="1" customFormat="1" x14ac:dyDescent="0.2">
      <c r="C2" s="1" t="s">
        <v>33</v>
      </c>
      <c r="D2" s="1" t="s">
        <v>31</v>
      </c>
      <c r="G2" s="10" t="s">
        <v>35</v>
      </c>
      <c r="H2" s="10" t="s">
        <v>35</v>
      </c>
      <c r="J2" s="10" t="s">
        <v>36</v>
      </c>
      <c r="K2" s="10" t="s">
        <v>37</v>
      </c>
    </row>
    <row r="3" spans="1:17" s="1" customFormat="1" x14ac:dyDescent="0.2">
      <c r="B3" s="1" t="s">
        <v>0</v>
      </c>
      <c r="C3" s="1" t="s">
        <v>0</v>
      </c>
      <c r="D3" s="1" t="s">
        <v>1</v>
      </c>
      <c r="E3" s="1" t="s">
        <v>0</v>
      </c>
      <c r="F3" s="1" t="s">
        <v>1</v>
      </c>
      <c r="G3" s="1" t="s">
        <v>1</v>
      </c>
      <c r="H3" s="1" t="s">
        <v>0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0</v>
      </c>
    </row>
    <row r="4" spans="1:17" s="1" customFormat="1" x14ac:dyDescent="0.2">
      <c r="B4" s="1">
        <v>1</v>
      </c>
      <c r="C4" s="1">
        <v>100</v>
      </c>
      <c r="D4" s="1">
        <v>1</v>
      </c>
      <c r="E4" s="1">
        <v>100</v>
      </c>
      <c r="F4" s="1">
        <v>10</v>
      </c>
      <c r="G4" s="1">
        <v>100</v>
      </c>
      <c r="H4" s="1">
        <v>100</v>
      </c>
      <c r="I4" s="1">
        <v>10</v>
      </c>
      <c r="J4" s="1">
        <v>100</v>
      </c>
      <c r="K4" s="1">
        <v>100</v>
      </c>
      <c r="L4" s="1">
        <v>1</v>
      </c>
      <c r="M4" s="1" t="s">
        <v>29</v>
      </c>
      <c r="Q4" s="2"/>
    </row>
    <row r="5" spans="1:17" s="1" customFormat="1" x14ac:dyDescent="0.2">
      <c r="B5" s="1" t="s">
        <v>2</v>
      </c>
      <c r="C5" s="1" t="s">
        <v>3</v>
      </c>
      <c r="D5" s="1" t="s">
        <v>4</v>
      </c>
      <c r="E5" s="1" t="s">
        <v>32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</row>
    <row r="6" spans="1:17" s="1" customFormat="1" x14ac:dyDescent="0.2">
      <c r="B6" s="1" t="s">
        <v>13</v>
      </c>
      <c r="C6" s="1" t="s">
        <v>14</v>
      </c>
      <c r="D6" s="1" t="s">
        <v>15</v>
      </c>
      <c r="E6" s="1" t="s">
        <v>16</v>
      </c>
      <c r="F6" s="1" t="s">
        <v>17</v>
      </c>
      <c r="G6" s="1" t="s">
        <v>18</v>
      </c>
      <c r="H6" s="1" t="s">
        <v>19</v>
      </c>
      <c r="I6" s="1" t="s">
        <v>20</v>
      </c>
      <c r="J6" s="1" t="s">
        <v>21</v>
      </c>
      <c r="K6" s="1" t="s">
        <v>22</v>
      </c>
      <c r="L6" s="1" t="s">
        <v>23</v>
      </c>
      <c r="M6" s="1" t="s">
        <v>24</v>
      </c>
    </row>
    <row r="7" spans="1:17" x14ac:dyDescent="0.2">
      <c r="A7" s="3">
        <v>1</v>
      </c>
      <c r="B7" s="4">
        <v>430</v>
      </c>
      <c r="C7" s="4">
        <v>442</v>
      </c>
      <c r="D7" s="4">
        <v>450</v>
      </c>
      <c r="E7" s="4">
        <v>445</v>
      </c>
      <c r="F7" s="4">
        <v>440</v>
      </c>
      <c r="G7" s="4">
        <v>440</v>
      </c>
      <c r="H7" s="4">
        <v>472</v>
      </c>
      <c r="I7" s="4">
        <v>462</v>
      </c>
      <c r="J7" s="4">
        <v>460</v>
      </c>
      <c r="K7" s="4">
        <v>442</v>
      </c>
      <c r="L7" s="4">
        <v>465</v>
      </c>
      <c r="M7" s="4">
        <v>440</v>
      </c>
      <c r="Q7" s="5"/>
    </row>
    <row r="8" spans="1:17" x14ac:dyDescent="0.2">
      <c r="A8" s="3">
        <v>2</v>
      </c>
      <c r="B8" s="4">
        <v>233</v>
      </c>
      <c r="C8" s="4">
        <v>236</v>
      </c>
      <c r="D8" s="4">
        <v>247</v>
      </c>
      <c r="E8" s="4">
        <v>240</v>
      </c>
      <c r="F8" s="4">
        <v>230</v>
      </c>
      <c r="G8" s="4">
        <v>240</v>
      </c>
      <c r="H8" s="4">
        <v>252</v>
      </c>
      <c r="I8" s="4">
        <v>245</v>
      </c>
      <c r="J8" s="4">
        <v>241</v>
      </c>
      <c r="K8" s="4">
        <v>238</v>
      </c>
      <c r="L8" s="4">
        <v>255</v>
      </c>
      <c r="M8" s="4">
        <v>240</v>
      </c>
      <c r="Q8" s="5"/>
    </row>
    <row r="9" spans="1:17" s="7" customFormat="1" x14ac:dyDescent="0.2">
      <c r="A9" s="6" t="s">
        <v>25</v>
      </c>
      <c r="B9" s="7">
        <f>233-126</f>
        <v>107</v>
      </c>
      <c r="C9" s="7">
        <f>236-117</f>
        <v>119</v>
      </c>
      <c r="D9" s="7">
        <f>247-125</f>
        <v>122</v>
      </c>
      <c r="E9" s="7">
        <f>240-115</f>
        <v>125</v>
      </c>
      <c r="F9" s="7">
        <f>230-122</f>
        <v>108</v>
      </c>
      <c r="G9" s="7">
        <f>240-125</f>
        <v>115</v>
      </c>
      <c r="H9" s="7">
        <f>252-123</f>
        <v>129</v>
      </c>
      <c r="I9" s="7">
        <f>245-134</f>
        <v>111</v>
      </c>
      <c r="J9" s="7">
        <f>241-130</f>
        <v>111</v>
      </c>
      <c r="K9" s="7">
        <f>238-128</f>
        <v>110</v>
      </c>
      <c r="L9" s="7">
        <f>255-133</f>
        <v>122</v>
      </c>
      <c r="M9" s="7">
        <f>240-125</f>
        <v>115</v>
      </c>
    </row>
    <row r="10" spans="1:17" x14ac:dyDescent="0.2">
      <c r="A10" s="3">
        <v>3</v>
      </c>
      <c r="B10" s="4">
        <v>96.5</v>
      </c>
      <c r="C10" s="4">
        <v>102</v>
      </c>
      <c r="D10" s="4">
        <v>98</v>
      </c>
      <c r="E10" s="4">
        <v>107</v>
      </c>
      <c r="F10" s="4">
        <v>105</v>
      </c>
      <c r="G10" s="4">
        <v>100</v>
      </c>
      <c r="H10" s="4">
        <v>97</v>
      </c>
      <c r="I10" s="4">
        <v>100</v>
      </c>
      <c r="J10" s="4">
        <v>106</v>
      </c>
      <c r="K10" s="4">
        <v>97</v>
      </c>
      <c r="L10" s="4">
        <v>102</v>
      </c>
      <c r="M10" s="4">
        <v>92</v>
      </c>
      <c r="Q10" s="5"/>
    </row>
    <row r="11" spans="1:17" x14ac:dyDescent="0.2">
      <c r="A11" s="3">
        <v>4</v>
      </c>
      <c r="B11" s="4">
        <v>104</v>
      </c>
      <c r="C11" s="4">
        <v>107</v>
      </c>
      <c r="D11" s="4">
        <v>112</v>
      </c>
      <c r="E11" s="4">
        <v>104</v>
      </c>
      <c r="F11" s="4">
        <v>109</v>
      </c>
      <c r="G11" s="4">
        <v>106</v>
      </c>
      <c r="H11" s="4">
        <v>128</v>
      </c>
      <c r="I11" s="4">
        <v>121</v>
      </c>
      <c r="J11" s="4">
        <v>123</v>
      </c>
      <c r="K11" s="4">
        <v>113</v>
      </c>
      <c r="L11" s="4">
        <v>113</v>
      </c>
      <c r="M11" s="4">
        <v>110</v>
      </c>
      <c r="Q11" s="5"/>
    </row>
    <row r="12" spans="1:17" x14ac:dyDescent="0.2">
      <c r="A12" s="3">
        <v>5</v>
      </c>
      <c r="B12" s="4">
        <v>126</v>
      </c>
      <c r="C12" s="4">
        <v>117</v>
      </c>
      <c r="D12" s="4">
        <v>125</v>
      </c>
      <c r="E12" s="4">
        <v>115</v>
      </c>
      <c r="F12" s="4">
        <v>122</v>
      </c>
      <c r="G12" s="4">
        <v>125</v>
      </c>
      <c r="H12" s="4">
        <v>123</v>
      </c>
      <c r="I12" s="4">
        <v>134</v>
      </c>
      <c r="J12" s="4">
        <v>130</v>
      </c>
      <c r="K12" s="4">
        <v>128</v>
      </c>
      <c r="L12" s="4">
        <v>133</v>
      </c>
      <c r="M12" s="4">
        <v>125</v>
      </c>
      <c r="Q12" s="5"/>
    </row>
    <row r="13" spans="1:17" x14ac:dyDescent="0.2">
      <c r="A13" s="3">
        <v>6</v>
      </c>
      <c r="B13" s="4">
        <v>95</v>
      </c>
      <c r="C13" s="4">
        <v>72</v>
      </c>
      <c r="D13" s="4">
        <v>84</v>
      </c>
      <c r="E13" s="4">
        <v>71</v>
      </c>
      <c r="F13" s="4">
        <v>91.5</v>
      </c>
      <c r="G13" s="4">
        <v>85</v>
      </c>
      <c r="H13" s="4">
        <v>89</v>
      </c>
      <c r="I13" s="4">
        <v>97</v>
      </c>
      <c r="J13" s="4">
        <v>89</v>
      </c>
      <c r="K13" s="4">
        <v>92</v>
      </c>
      <c r="L13" s="4">
        <v>93</v>
      </c>
      <c r="M13" s="4">
        <v>96</v>
      </c>
      <c r="Q13" s="5"/>
    </row>
    <row r="14" spans="1:17" x14ac:dyDescent="0.2">
      <c r="A14" s="3">
        <v>7</v>
      </c>
      <c r="C14" s="4">
        <v>84</v>
      </c>
      <c r="D14" s="4">
        <v>78</v>
      </c>
      <c r="E14" s="4">
        <v>84</v>
      </c>
      <c r="F14" s="4">
        <v>81</v>
      </c>
      <c r="G14" s="4">
        <v>87</v>
      </c>
      <c r="H14" s="4">
        <v>95</v>
      </c>
      <c r="I14" s="4">
        <v>84</v>
      </c>
      <c r="J14" s="4">
        <v>86</v>
      </c>
      <c r="K14" s="4">
        <v>85</v>
      </c>
      <c r="L14" s="4">
        <v>76</v>
      </c>
      <c r="M14" s="4">
        <v>84</v>
      </c>
      <c r="Q14" s="5"/>
    </row>
    <row r="15" spans="1:17" x14ac:dyDescent="0.2">
      <c r="A15" s="3" t="s">
        <v>26</v>
      </c>
      <c r="C15" s="4">
        <v>72.5</v>
      </c>
      <c r="D15" s="4">
        <v>70</v>
      </c>
      <c r="E15" s="4">
        <v>72</v>
      </c>
      <c r="F15" s="4">
        <v>68</v>
      </c>
      <c r="G15" s="4">
        <v>71</v>
      </c>
      <c r="H15" s="4">
        <v>77</v>
      </c>
      <c r="I15" s="4">
        <v>70</v>
      </c>
      <c r="J15" s="4">
        <v>72</v>
      </c>
      <c r="K15" s="4">
        <v>69</v>
      </c>
      <c r="L15" s="4">
        <v>69</v>
      </c>
      <c r="M15" s="4">
        <v>73.5</v>
      </c>
      <c r="Q15" s="5"/>
    </row>
    <row r="16" spans="1:17" x14ac:dyDescent="0.2">
      <c r="A16" s="3">
        <v>8</v>
      </c>
      <c r="C16" s="4">
        <v>156</v>
      </c>
      <c r="D16" s="4">
        <v>148</v>
      </c>
      <c r="E16" s="4">
        <v>157</v>
      </c>
      <c r="F16" s="4">
        <v>146</v>
      </c>
      <c r="G16" s="4">
        <v>155</v>
      </c>
      <c r="H16" s="4">
        <v>170</v>
      </c>
      <c r="I16" s="4">
        <v>153</v>
      </c>
      <c r="J16" s="4">
        <v>155</v>
      </c>
      <c r="K16" s="4">
        <v>155</v>
      </c>
      <c r="L16" s="4">
        <v>145</v>
      </c>
      <c r="M16" s="4">
        <v>153</v>
      </c>
      <c r="Q16" s="5"/>
    </row>
    <row r="17" spans="1:17" x14ac:dyDescent="0.2">
      <c r="A17" s="3">
        <v>9</v>
      </c>
      <c r="B17" s="4">
        <v>56</v>
      </c>
      <c r="C17" s="4">
        <v>65</v>
      </c>
      <c r="E17" s="4">
        <v>66</v>
      </c>
      <c r="F17" s="4">
        <v>66</v>
      </c>
      <c r="G17" s="4">
        <v>63</v>
      </c>
      <c r="H17" s="4">
        <v>61</v>
      </c>
      <c r="I17" s="4">
        <v>67</v>
      </c>
      <c r="K17" s="4">
        <v>62</v>
      </c>
      <c r="L17" s="4">
        <v>62</v>
      </c>
      <c r="M17" s="4">
        <v>64</v>
      </c>
      <c r="Q17" s="5"/>
    </row>
    <row r="18" spans="1:17" x14ac:dyDescent="0.2">
      <c r="A18" s="3">
        <v>10</v>
      </c>
      <c r="B18" s="4">
        <v>41.7</v>
      </c>
      <c r="C18" s="4">
        <v>42</v>
      </c>
      <c r="D18" s="4">
        <v>46</v>
      </c>
      <c r="E18" s="4">
        <v>44</v>
      </c>
      <c r="F18" s="4">
        <v>47</v>
      </c>
      <c r="G18" s="4">
        <v>44</v>
      </c>
      <c r="H18" s="4">
        <v>46</v>
      </c>
      <c r="I18" s="4">
        <v>45</v>
      </c>
      <c r="J18" s="4">
        <v>44</v>
      </c>
      <c r="K18" s="4">
        <v>44</v>
      </c>
      <c r="L18" s="4">
        <v>49</v>
      </c>
      <c r="M18" s="4">
        <v>44.5</v>
      </c>
      <c r="Q18" s="5"/>
    </row>
    <row r="19" spans="1:17" x14ac:dyDescent="0.2">
      <c r="A19" s="3" t="s">
        <v>27</v>
      </c>
      <c r="B19" s="4">
        <v>37</v>
      </c>
      <c r="C19" s="4">
        <v>38</v>
      </c>
      <c r="D19" s="4">
        <v>37</v>
      </c>
      <c r="E19" s="4">
        <v>35</v>
      </c>
      <c r="F19" s="4">
        <v>37.5</v>
      </c>
      <c r="G19" s="4">
        <v>37</v>
      </c>
      <c r="H19" s="4">
        <v>39</v>
      </c>
      <c r="I19" s="4">
        <v>36.5</v>
      </c>
      <c r="J19" s="4">
        <v>33</v>
      </c>
      <c r="K19" s="4">
        <v>34</v>
      </c>
      <c r="L19" s="4">
        <v>34</v>
      </c>
      <c r="M19" s="4">
        <v>36</v>
      </c>
      <c r="Q19" s="5"/>
    </row>
    <row r="20" spans="1:17" x14ac:dyDescent="0.2">
      <c r="A20" s="3">
        <v>11</v>
      </c>
      <c r="B20" s="4">
        <v>133</v>
      </c>
      <c r="C20" s="4">
        <v>135</v>
      </c>
      <c r="D20" s="4">
        <v>154</v>
      </c>
      <c r="E20" s="4">
        <v>148</v>
      </c>
      <c r="F20" s="4">
        <v>136</v>
      </c>
      <c r="G20" s="4">
        <v>143</v>
      </c>
      <c r="H20" s="4">
        <v>143</v>
      </c>
      <c r="I20" s="4">
        <v>147</v>
      </c>
      <c r="J20" s="4">
        <v>148</v>
      </c>
      <c r="K20" s="4">
        <v>148</v>
      </c>
      <c r="L20" s="4">
        <v>142</v>
      </c>
      <c r="M20" s="4">
        <v>140</v>
      </c>
      <c r="Q20" s="5"/>
    </row>
    <row r="21" spans="1:17" x14ac:dyDescent="0.2">
      <c r="A21" s="3">
        <v>12</v>
      </c>
      <c r="B21" s="4">
        <v>308</v>
      </c>
      <c r="C21" s="4">
        <v>330</v>
      </c>
      <c r="D21" s="4">
        <v>329</v>
      </c>
      <c r="E21" s="4">
        <v>335</v>
      </c>
      <c r="F21" s="4">
        <v>320</v>
      </c>
      <c r="G21" s="4">
        <v>318</v>
      </c>
      <c r="H21" s="4">
        <v>348</v>
      </c>
      <c r="I21" s="4">
        <v>332</v>
      </c>
      <c r="J21" s="4">
        <v>341</v>
      </c>
      <c r="K21" s="4">
        <v>320</v>
      </c>
      <c r="L21" s="4">
        <v>340</v>
      </c>
      <c r="M21" s="4">
        <v>315</v>
      </c>
      <c r="Q21" s="5"/>
    </row>
    <row r="22" spans="1:17" x14ac:dyDescent="0.2">
      <c r="A22" s="3">
        <v>13</v>
      </c>
      <c r="B22" s="4">
        <v>183</v>
      </c>
      <c r="C22" s="4">
        <v>180</v>
      </c>
      <c r="D22" s="4">
        <v>186</v>
      </c>
      <c r="E22" s="4">
        <v>183</v>
      </c>
      <c r="F22" s="4">
        <v>180</v>
      </c>
      <c r="G22" s="4">
        <v>188</v>
      </c>
      <c r="H22" s="4">
        <v>185</v>
      </c>
      <c r="I22" s="4">
        <v>180</v>
      </c>
      <c r="J22" s="4">
        <v>185</v>
      </c>
      <c r="K22" s="4">
        <v>204</v>
      </c>
      <c r="L22" s="4">
        <v>190</v>
      </c>
      <c r="M22" s="4">
        <v>187</v>
      </c>
      <c r="Q22" s="5"/>
    </row>
    <row r="23" spans="1:17" x14ac:dyDescent="0.2">
      <c r="A23" s="3">
        <v>14</v>
      </c>
      <c r="B23" s="4">
        <v>176</v>
      </c>
      <c r="C23" s="4">
        <v>182</v>
      </c>
      <c r="D23" s="4">
        <v>183</v>
      </c>
      <c r="E23" s="4">
        <v>176</v>
      </c>
      <c r="F23" s="4">
        <v>175</v>
      </c>
      <c r="G23" s="4">
        <v>186</v>
      </c>
      <c r="H23" s="4">
        <v>190</v>
      </c>
      <c r="I23" s="4">
        <v>186</v>
      </c>
      <c r="J23" s="4">
        <v>189</v>
      </c>
      <c r="K23" s="4">
        <v>201</v>
      </c>
      <c r="L23" s="4">
        <v>190</v>
      </c>
      <c r="M23" s="4">
        <v>180</v>
      </c>
      <c r="Q23" s="5"/>
    </row>
    <row r="24" spans="1:17" x14ac:dyDescent="0.2">
      <c r="A24" s="3">
        <v>15</v>
      </c>
      <c r="B24" s="4">
        <v>92</v>
      </c>
      <c r="C24" s="4">
        <v>94</v>
      </c>
      <c r="D24" s="4">
        <v>96</v>
      </c>
      <c r="E24" s="4">
        <v>91</v>
      </c>
      <c r="F24" s="4">
        <v>86</v>
      </c>
      <c r="G24" s="4">
        <v>92</v>
      </c>
      <c r="H24" s="4">
        <v>93</v>
      </c>
      <c r="I24" s="4">
        <v>95</v>
      </c>
      <c r="J24" s="4">
        <v>98</v>
      </c>
      <c r="K24" s="4">
        <v>100</v>
      </c>
      <c r="L24" s="4">
        <v>95</v>
      </c>
      <c r="M24" s="4">
        <v>94</v>
      </c>
      <c r="Q24" s="5"/>
    </row>
    <row r="25" spans="1:17" x14ac:dyDescent="0.2">
      <c r="A25" s="3">
        <v>16</v>
      </c>
      <c r="B25" s="4">
        <v>56.5</v>
      </c>
      <c r="C25" s="4">
        <v>62.5</v>
      </c>
      <c r="D25" s="4">
        <v>57</v>
      </c>
      <c r="E25" s="4">
        <v>62</v>
      </c>
      <c r="F25" s="4">
        <v>64</v>
      </c>
      <c r="G25" s="4">
        <v>65</v>
      </c>
      <c r="H25" s="4">
        <v>65</v>
      </c>
      <c r="I25" s="4">
        <v>62</v>
      </c>
      <c r="J25" s="4">
        <v>65</v>
      </c>
      <c r="K25" s="4">
        <v>66</v>
      </c>
      <c r="L25" s="4">
        <v>60</v>
      </c>
      <c r="M25" s="4">
        <v>59</v>
      </c>
      <c r="Q25" s="5"/>
    </row>
    <row r="26" spans="1:17" x14ac:dyDescent="0.2">
      <c r="A26" s="3">
        <v>17</v>
      </c>
      <c r="B26" s="4">
        <v>64</v>
      </c>
      <c r="C26" s="4">
        <v>63</v>
      </c>
      <c r="D26" s="4">
        <v>70</v>
      </c>
      <c r="E26" s="4">
        <v>61</v>
      </c>
      <c r="F26" s="4">
        <v>62</v>
      </c>
      <c r="G26" s="4">
        <v>64</v>
      </c>
      <c r="H26" s="4">
        <v>64</v>
      </c>
      <c r="I26" s="4">
        <v>64</v>
      </c>
      <c r="J26" s="4">
        <v>65</v>
      </c>
      <c r="K26" s="4">
        <v>62</v>
      </c>
      <c r="L26" s="4">
        <v>64</v>
      </c>
      <c r="M26" s="4">
        <v>60</v>
      </c>
      <c r="Q26" s="5"/>
    </row>
    <row r="27" spans="1:17" x14ac:dyDescent="0.2">
      <c r="A27" s="3" t="s">
        <v>28</v>
      </c>
      <c r="B27" s="4">
        <v>34.799999999999997</v>
      </c>
      <c r="C27" s="4">
        <v>31</v>
      </c>
      <c r="D27" s="4">
        <v>35.5</v>
      </c>
      <c r="E27" s="4">
        <v>42.5</v>
      </c>
      <c r="F27" s="4">
        <v>34</v>
      </c>
      <c r="G27" s="4">
        <v>38</v>
      </c>
      <c r="H27" s="4">
        <v>40</v>
      </c>
      <c r="I27" s="4">
        <v>34</v>
      </c>
      <c r="J27" s="4">
        <v>36</v>
      </c>
      <c r="K27" s="4">
        <v>38.5</v>
      </c>
      <c r="L27" s="4">
        <v>34</v>
      </c>
      <c r="M27" s="4">
        <v>37</v>
      </c>
      <c r="Q27" s="5"/>
    </row>
    <row r="28" spans="1:17" x14ac:dyDescent="0.2">
      <c r="A28" s="3">
        <v>18</v>
      </c>
      <c r="B28" s="4">
        <v>475</v>
      </c>
      <c r="C28" s="4">
        <v>480</v>
      </c>
      <c r="D28" s="4">
        <v>500</v>
      </c>
      <c r="E28" s="4">
        <v>495</v>
      </c>
      <c r="F28" s="4">
        <v>480</v>
      </c>
      <c r="G28" s="4">
        <v>497</v>
      </c>
      <c r="H28" s="4">
        <v>527</v>
      </c>
      <c r="I28" s="4">
        <v>505</v>
      </c>
      <c r="J28" s="4">
        <v>505</v>
      </c>
      <c r="K28" s="4">
        <v>502</v>
      </c>
      <c r="L28" s="4">
        <v>517</v>
      </c>
      <c r="M28" s="4">
        <v>487</v>
      </c>
      <c r="Q28" s="5"/>
    </row>
    <row r="29" spans="1:17" x14ac:dyDescent="0.2">
      <c r="A29" s="3">
        <v>19</v>
      </c>
      <c r="B29" s="4">
        <v>13</v>
      </c>
      <c r="C29" s="4">
        <v>10</v>
      </c>
      <c r="D29" s="4">
        <v>10</v>
      </c>
      <c r="E29" s="4">
        <v>11</v>
      </c>
      <c r="F29" s="4">
        <v>13</v>
      </c>
      <c r="G29" s="4">
        <v>13</v>
      </c>
      <c r="H29" s="4">
        <v>14</v>
      </c>
      <c r="I29" s="4">
        <v>14.5</v>
      </c>
      <c r="J29" s="4">
        <v>10.1</v>
      </c>
      <c r="K29" s="4">
        <v>14</v>
      </c>
      <c r="L29" s="4">
        <v>9.5</v>
      </c>
      <c r="M29" s="4">
        <v>10</v>
      </c>
      <c r="Q29" s="5"/>
    </row>
    <row r="30" spans="1:17" x14ac:dyDescent="0.2">
      <c r="A30" s="3">
        <v>20</v>
      </c>
      <c r="B30" s="4">
        <v>12</v>
      </c>
      <c r="C30" s="4">
        <v>14</v>
      </c>
      <c r="D30" s="4">
        <v>15</v>
      </c>
      <c r="E30" s="4">
        <v>12</v>
      </c>
      <c r="F30" s="4">
        <v>14</v>
      </c>
      <c r="G30" s="4">
        <v>13</v>
      </c>
      <c r="H30" s="4">
        <v>14</v>
      </c>
      <c r="I30" s="4">
        <v>13.5</v>
      </c>
      <c r="J30" s="4">
        <v>14</v>
      </c>
      <c r="K30" s="4">
        <v>13.5</v>
      </c>
      <c r="L30" s="4">
        <v>16</v>
      </c>
      <c r="M30" s="4">
        <v>13</v>
      </c>
      <c r="Q30" s="5"/>
    </row>
    <row r="31" spans="1:17" x14ac:dyDescent="0.2">
      <c r="A31" s="3">
        <v>21</v>
      </c>
      <c r="B31" s="4">
        <v>52.8</v>
      </c>
      <c r="C31" s="4">
        <v>56</v>
      </c>
      <c r="D31" s="4">
        <v>60</v>
      </c>
      <c r="E31" s="4">
        <v>57</v>
      </c>
      <c r="F31" s="4">
        <v>53.5</v>
      </c>
      <c r="G31" s="4">
        <v>58</v>
      </c>
      <c r="H31" s="4">
        <v>62</v>
      </c>
      <c r="I31" s="4">
        <v>60</v>
      </c>
      <c r="J31" s="4">
        <v>59</v>
      </c>
      <c r="K31" s="4">
        <v>56</v>
      </c>
      <c r="L31" s="4">
        <v>56</v>
      </c>
      <c r="M31" s="4">
        <v>61</v>
      </c>
      <c r="Q31" s="5"/>
    </row>
    <row r="32" spans="1:17" x14ac:dyDescent="0.2">
      <c r="A32" s="3">
        <v>22</v>
      </c>
      <c r="B32" s="4">
        <v>52.5</v>
      </c>
      <c r="C32" s="4">
        <v>54</v>
      </c>
      <c r="D32" s="4">
        <v>57.5</v>
      </c>
      <c r="E32" s="4">
        <v>55</v>
      </c>
      <c r="F32" s="4">
        <v>54.5</v>
      </c>
      <c r="G32" s="4">
        <v>53</v>
      </c>
      <c r="H32" s="4">
        <v>54</v>
      </c>
      <c r="I32" s="4">
        <v>54</v>
      </c>
      <c r="J32" s="4">
        <v>56</v>
      </c>
      <c r="K32" s="4">
        <v>55.3</v>
      </c>
      <c r="L32" s="4">
        <v>54</v>
      </c>
      <c r="M32" s="4">
        <v>55.5</v>
      </c>
      <c r="Q32" s="5"/>
    </row>
    <row r="33" spans="1:17" x14ac:dyDescent="0.2">
      <c r="A33" s="3">
        <v>23</v>
      </c>
      <c r="B33" s="4">
        <v>327</v>
      </c>
      <c r="C33" s="4">
        <v>345</v>
      </c>
      <c r="D33" s="4">
        <v>350</v>
      </c>
      <c r="E33" s="4">
        <v>345</v>
      </c>
      <c r="F33" s="4">
        <v>333</v>
      </c>
      <c r="G33" s="4">
        <v>343</v>
      </c>
      <c r="H33" s="4">
        <v>363</v>
      </c>
      <c r="I33" s="4">
        <v>350</v>
      </c>
      <c r="J33" s="4">
        <v>365</v>
      </c>
      <c r="K33" s="4">
        <v>345</v>
      </c>
      <c r="L33" s="4">
        <v>360</v>
      </c>
      <c r="M33" s="4">
        <v>345</v>
      </c>
      <c r="Q33" s="5"/>
    </row>
    <row r="34" spans="1:17" x14ac:dyDescent="0.2">
      <c r="A34" s="3">
        <v>24</v>
      </c>
      <c r="B34" s="4">
        <v>175</v>
      </c>
      <c r="C34" s="4">
        <v>175</v>
      </c>
      <c r="D34" s="4">
        <v>180</v>
      </c>
      <c r="E34" s="4">
        <v>185</v>
      </c>
      <c r="F34" s="4">
        <v>180</v>
      </c>
      <c r="G34" s="4">
        <v>174</v>
      </c>
      <c r="H34" s="4">
        <v>187</v>
      </c>
      <c r="I34" s="4">
        <v>175</v>
      </c>
      <c r="J34" s="4">
        <v>182</v>
      </c>
      <c r="K34" s="4">
        <v>188</v>
      </c>
      <c r="L34" s="4">
        <v>183</v>
      </c>
      <c r="M34" s="4">
        <v>177</v>
      </c>
      <c r="Q34" s="5"/>
    </row>
    <row r="35" spans="1:17" x14ac:dyDescent="0.2">
      <c r="A35" s="3">
        <v>25</v>
      </c>
      <c r="B35" s="4">
        <v>78</v>
      </c>
      <c r="C35" s="4">
        <v>86</v>
      </c>
      <c r="D35" s="4">
        <v>96</v>
      </c>
      <c r="E35" s="4">
        <v>96</v>
      </c>
      <c r="F35" s="4">
        <v>82</v>
      </c>
      <c r="G35" s="4">
        <v>93</v>
      </c>
      <c r="H35" s="4">
        <v>104</v>
      </c>
      <c r="I35" s="4">
        <v>94</v>
      </c>
      <c r="J35" s="4">
        <v>103</v>
      </c>
      <c r="K35" s="4">
        <v>92</v>
      </c>
      <c r="L35" s="4">
        <v>102</v>
      </c>
      <c r="M35" s="4">
        <v>92</v>
      </c>
      <c r="Q35" s="5"/>
    </row>
    <row r="36" spans="1:17" x14ac:dyDescent="0.2">
      <c r="A36" s="3">
        <v>26</v>
      </c>
      <c r="B36" s="4">
        <v>114</v>
      </c>
      <c r="C36" s="4">
        <v>106</v>
      </c>
      <c r="D36" s="4">
        <v>126</v>
      </c>
      <c r="E36" s="4">
        <v>123</v>
      </c>
      <c r="F36" s="4">
        <v>116</v>
      </c>
      <c r="G36" s="4">
        <v>135</v>
      </c>
      <c r="H36" s="4">
        <v>136</v>
      </c>
      <c r="I36" s="4">
        <v>124</v>
      </c>
      <c r="J36" s="4">
        <v>129</v>
      </c>
      <c r="K36" s="4">
        <v>129</v>
      </c>
      <c r="L36" s="4">
        <v>130</v>
      </c>
      <c r="M36" s="4">
        <v>126</v>
      </c>
      <c r="Q36" s="5"/>
    </row>
    <row r="37" spans="1:17" x14ac:dyDescent="0.2">
      <c r="A37" s="3">
        <v>27</v>
      </c>
      <c r="B37" s="4">
        <v>124</v>
      </c>
      <c r="C37" s="4">
        <v>118</v>
      </c>
      <c r="D37" s="4">
        <v>138</v>
      </c>
      <c r="E37" s="4">
        <v>125</v>
      </c>
      <c r="F37" s="4">
        <v>116</v>
      </c>
      <c r="G37" s="4">
        <v>131</v>
      </c>
      <c r="H37" s="4">
        <v>136</v>
      </c>
      <c r="I37" s="4">
        <v>124</v>
      </c>
      <c r="J37" s="4">
        <v>134</v>
      </c>
      <c r="K37" s="4">
        <v>134</v>
      </c>
      <c r="L37" s="4">
        <v>122</v>
      </c>
      <c r="M37" s="4">
        <v>124</v>
      </c>
      <c r="Q37" s="5"/>
    </row>
    <row r="38" spans="1:17" x14ac:dyDescent="0.2">
      <c r="A38" s="3">
        <v>28</v>
      </c>
      <c r="B38" s="4">
        <v>90</v>
      </c>
      <c r="C38" s="4">
        <v>91</v>
      </c>
      <c r="D38" s="4">
        <v>90</v>
      </c>
      <c r="E38" s="4">
        <v>89</v>
      </c>
      <c r="F38" s="4">
        <v>84</v>
      </c>
      <c r="G38" s="4">
        <v>91</v>
      </c>
      <c r="H38" s="4">
        <v>100</v>
      </c>
      <c r="I38" s="4">
        <v>88</v>
      </c>
      <c r="J38" s="4">
        <v>94</v>
      </c>
      <c r="K38" s="4">
        <v>97</v>
      </c>
      <c r="L38" s="4">
        <v>90</v>
      </c>
      <c r="M38" s="4">
        <v>98</v>
      </c>
      <c r="Q38" s="5"/>
    </row>
    <row r="39" spans="1:17" x14ac:dyDescent="0.2">
      <c r="A39" s="3">
        <v>29</v>
      </c>
      <c r="B39" s="4">
        <v>79</v>
      </c>
      <c r="C39" s="4">
        <v>69</v>
      </c>
      <c r="D39" s="4">
        <v>70</v>
      </c>
      <c r="E39" s="4">
        <v>77</v>
      </c>
      <c r="F39" s="4">
        <v>72</v>
      </c>
      <c r="G39" s="4">
        <v>73</v>
      </c>
      <c r="H39" s="4">
        <v>77</v>
      </c>
      <c r="I39" s="4">
        <v>70</v>
      </c>
      <c r="J39" s="4">
        <v>72</v>
      </c>
      <c r="K39" s="4">
        <v>77.8</v>
      </c>
      <c r="L39" s="4">
        <v>74</v>
      </c>
      <c r="M39" s="4">
        <v>75</v>
      </c>
      <c r="Q39" s="5"/>
    </row>
    <row r="40" spans="1:17" x14ac:dyDescent="0.2">
      <c r="A40" s="3">
        <v>30</v>
      </c>
      <c r="B40" s="4">
        <v>39.5</v>
      </c>
      <c r="C40" s="4">
        <v>36</v>
      </c>
      <c r="D40" s="4">
        <v>33.5</v>
      </c>
      <c r="E40" s="4">
        <v>30</v>
      </c>
      <c r="F40" s="4">
        <v>34.5</v>
      </c>
      <c r="G40" s="4">
        <v>36</v>
      </c>
      <c r="H40" s="4">
        <v>35</v>
      </c>
      <c r="I40" s="4">
        <v>34.5</v>
      </c>
      <c r="J40" s="4">
        <v>36</v>
      </c>
      <c r="K40" s="4">
        <v>34</v>
      </c>
      <c r="L40" s="4">
        <v>38</v>
      </c>
      <c r="M40" s="4">
        <v>36.5</v>
      </c>
      <c r="Q40" s="5"/>
    </row>
    <row r="41" spans="1:17" s="3" customFormat="1" x14ac:dyDescent="0.2">
      <c r="A41" s="3">
        <v>31</v>
      </c>
      <c r="C41" s="11">
        <v>126.2</v>
      </c>
      <c r="D41" s="11">
        <v>139.4</v>
      </c>
      <c r="E41" s="11">
        <v>137.6</v>
      </c>
      <c r="F41" s="11">
        <v>124</v>
      </c>
      <c r="G41" s="11"/>
      <c r="H41" s="11"/>
      <c r="I41" s="11"/>
      <c r="J41" s="11">
        <v>141</v>
      </c>
      <c r="K41" s="7">
        <v>138.6</v>
      </c>
      <c r="L41" s="7">
        <v>152</v>
      </c>
      <c r="M41" s="7">
        <v>135</v>
      </c>
      <c r="Q41" s="7"/>
    </row>
    <row r="42" spans="1:17" s="3" customFormat="1" x14ac:dyDescent="0.2">
      <c r="A42" s="3">
        <v>32</v>
      </c>
      <c r="C42" s="11">
        <v>156.4</v>
      </c>
      <c r="D42" s="11">
        <v>150.6</v>
      </c>
      <c r="E42" s="11">
        <v>155.6</v>
      </c>
      <c r="F42" s="11">
        <v>140</v>
      </c>
      <c r="G42" s="11"/>
      <c r="H42" s="11"/>
      <c r="I42" s="11"/>
      <c r="J42" s="11">
        <v>150</v>
      </c>
      <c r="K42" s="7">
        <v>154.19999999999999</v>
      </c>
      <c r="L42" s="7">
        <v>162</v>
      </c>
      <c r="M42" s="7">
        <v>165</v>
      </c>
      <c r="Q42" s="7"/>
    </row>
    <row r="43" spans="1:17" x14ac:dyDescent="0.2">
      <c r="B43" s="3"/>
      <c r="C43" s="3"/>
      <c r="D43" s="3"/>
      <c r="E43" s="3"/>
      <c r="F43" s="3"/>
    </row>
    <row r="44" spans="1:17" x14ac:dyDescent="0.2">
      <c r="B44" s="9"/>
    </row>
  </sheetData>
  <printOptions gridLines="1"/>
  <pageMargins left="0.78740157499999996" right="0.78740157499999996" top="0.48" bottom="0.48" header="0.4921259845" footer="0.4921259845"/>
  <pageSetup paperSize="0" scale="87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10</vt:i4>
      </vt:variant>
    </vt:vector>
  </HeadingPairs>
  <TitlesOfParts>
    <vt:vector size="11" baseType="lpstr">
      <vt:lpstr>Feuil1</vt:lpstr>
      <vt:lpstr>dap</vt:lpstr>
      <vt:lpstr>dapmax</vt:lpstr>
      <vt:lpstr>dapprox</vt:lpstr>
      <vt:lpstr>dtprox</vt:lpstr>
      <vt:lpstr>dtsusart</vt:lpstr>
      <vt:lpstr>largeur</vt:lpstr>
      <vt:lpstr>longueur</vt:lpstr>
      <vt:lpstr>uncif</vt:lpstr>
      <vt:lpstr>Feuil1!Zone_d_impression</vt:lpstr>
      <vt:lpstr>Zone_d_impression</vt:lpstr>
    </vt:vector>
  </TitlesOfParts>
  <Company>MUSEUM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Véra Eisenmann</cp:lastModifiedBy>
  <cp:lastPrinted>1999-11-06T12:39:49Z</cp:lastPrinted>
  <dcterms:created xsi:type="dcterms:W3CDTF">1999-04-01T16:48:57Z</dcterms:created>
  <dcterms:modified xsi:type="dcterms:W3CDTF">2024-09-18T05:30:29Z</dcterms:modified>
</cp:coreProperties>
</file>